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Z:\08_三好庁舎\01　森林土木担当\☆４,治山関係\2-3　発注設計書\Ｒ07\26__【緊予補正】　東みよし町寺尾地区\工事\01_当初積算\01　PPI\"/>
    </mc:Choice>
  </mc:AlternateContent>
  <xr:revisionPtr revIDLastSave="0" documentId="13_ncr:1_{873874E8-55FA-4BCE-833F-7A70B8AEFE7D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工事費内訳書!$A$1:$G$83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工事費内訳書!$G$83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工事費内訳書!$I$83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9" i="59" l="1"/>
  <c r="G76" i="59"/>
  <c r="G75" i="59"/>
  <c r="G74" i="59"/>
  <c r="G73" i="59"/>
  <c r="G71" i="59"/>
  <c r="G70" i="59" s="1"/>
  <c r="G69" i="59" s="1"/>
  <c r="G68" i="59" s="1"/>
  <c r="G66" i="59" s="1"/>
  <c r="G65" i="59" s="1"/>
  <c r="G63" i="59"/>
  <c r="G58" i="59"/>
  <c r="G57" i="59"/>
  <c r="G56" i="59" s="1"/>
  <c r="G52" i="59"/>
  <c r="G49" i="59"/>
  <c r="G41" i="59"/>
  <c r="G38" i="59"/>
  <c r="G37" i="59"/>
  <c r="G35" i="59"/>
  <c r="G33" i="59"/>
  <c r="G32" i="59" s="1"/>
  <c r="G28" i="59"/>
  <c r="G20" i="59"/>
  <c r="G19" i="59" s="1"/>
  <c r="G15" i="59"/>
  <c r="G14" i="59"/>
  <c r="G13" i="59" l="1"/>
  <c r="G12" i="59" s="1"/>
  <c r="G11" i="59" s="1"/>
  <c r="G10" i="59" s="1"/>
  <c r="G82" i="59" s="1"/>
  <c r="G83" i="59" s="1"/>
</calcChain>
</file>

<file path=xl/sharedStrings.xml><?xml version="1.0" encoding="utf-8"?>
<sst xmlns="http://schemas.openxmlformats.org/spreadsheetml/2006/main" count="161" uniqueCount="87">
  <si>
    <t>住　　　　所</t>
  </si>
  <si>
    <t>商号又は名称</t>
  </si>
  <si>
    <t>代 表 者 名</t>
  </si>
  <si>
    <t>工事費内訳書</t>
  </si>
  <si>
    <t>工 事 名</t>
  </si>
  <si>
    <t>Ｒ７三林　緊急予防（補正）　東みよし町寺尾　渓間工事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</si>
  <si>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</si>
  <si>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</si>
  <si>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</si>
  <si>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</si>
  <si>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</si>
  <si>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</si>
  <si>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</si>
  <si>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</si>
  <si>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</si>
  <si>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</si>
  <si>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渓間工
_x000D_</t>
  </si>
  <si>
    <t>治山土工
_x000D_</t>
  </si>
  <si>
    <t>作業土工
_x000D_</t>
  </si>
  <si>
    <t>掘削（土砂）
_x000D_礫質土</t>
  </si>
  <si>
    <t>m3</t>
  </si>
  <si>
    <t>掘削（岩石）
_x000D_軟岩IB</t>
  </si>
  <si>
    <t>岩盤掘削面整形・岩盤清掃
_x000D_岩盤掘削面整形</t>
  </si>
  <si>
    <t>㎡</t>
  </si>
  <si>
    <t>治山ダム工
_x000D_</t>
  </si>
  <si>
    <t>コンクリート谷止工
_x000D_</t>
  </si>
  <si>
    <t>コンクリート工（本堤）
_x000D_BB18-8-40　W/C≦60％</t>
  </si>
  <si>
    <t>本</t>
  </si>
  <si>
    <t>型枠工（本堤）
_x000D_</t>
  </si>
  <si>
    <t>角材式残存型枠工
_x000D_</t>
  </si>
  <si>
    <t>型枠工（放水路）
_x000D_</t>
  </si>
  <si>
    <t>水平打継目鉄筋
_x000D_SD345　D22</t>
  </si>
  <si>
    <t>足場工
_x000D_</t>
  </si>
  <si>
    <t>ｍ</t>
  </si>
  <si>
    <t>間詰工
_x000D_</t>
  </si>
  <si>
    <t>コンクリート（間詰）
_x000D_BB18-8-40　W/C≦60％</t>
  </si>
  <si>
    <t>裏石積工（間詰）
_x000D_t=15cm 割栗石80～150mm BB18-8-40 W/C≦60%</t>
  </si>
  <si>
    <t>渓間工付属物設置工
_x000D_</t>
  </si>
  <si>
    <t>堤名板取付工
_x000D_</t>
  </si>
  <si>
    <t>枚</t>
  </si>
  <si>
    <t>点検施設工
_x000D_</t>
  </si>
  <si>
    <t>支障木処理工
_x000D_</t>
  </si>
  <si>
    <t>伐採費（スギ）
_x000D_小計2本</t>
  </si>
  <si>
    <t>スギ　伐採費
_x000D_胸高直径　29cm</t>
  </si>
  <si>
    <t>スギ　伐採費
_x000D_胸高直径　44cm</t>
  </si>
  <si>
    <t>伐採費（ヒノキ）
_x000D_小計13本</t>
  </si>
  <si>
    <t>ヒノキ　伐採費
_x000D_胸高直径　23cm</t>
  </si>
  <si>
    <t>ヒノキ　伐採費
_x000D_胸高直径　24cm</t>
  </si>
  <si>
    <t>ヒノキ　伐採費
_x000D_胸高直径　25cm</t>
  </si>
  <si>
    <t>ヒノキ　伐採費
_x000D_胸高直径　27cm</t>
  </si>
  <si>
    <t>ヒノキ　伐採費
_x000D_胸高直径　28cm</t>
  </si>
  <si>
    <t>ヒノキ　伐採費
_x000D_胸高直径　31cm</t>
  </si>
  <si>
    <t>ヒノキ　伐採費
_x000D_胸高直径　37cm</t>
  </si>
  <si>
    <t>伐採費（雑木）
_x000D_小計2本</t>
  </si>
  <si>
    <t>雑木　伐採費
_x000D_胸高直径　12cm</t>
  </si>
  <si>
    <t>雑木　伐採費
_x000D_胸高直径　30cm</t>
  </si>
  <si>
    <t>根株処理
_x000D_</t>
  </si>
  <si>
    <t>処分費
_x000D_根株</t>
  </si>
  <si>
    <t>仮設工
_x000D_</t>
  </si>
  <si>
    <t>運搬設備工
_x000D_</t>
  </si>
  <si>
    <t>基</t>
  </si>
  <si>
    <t>仮水路工
_x000D_</t>
  </si>
  <si>
    <t>間接工事費
_x000D_</t>
  </si>
  <si>
    <t>共通仮設費
_x000D_</t>
  </si>
  <si>
    <t>共通仮設費（率計上）
_x000D_</t>
  </si>
  <si>
    <t>運搬費
_x000D_</t>
  </si>
  <si>
    <t>台</t>
  </si>
  <si>
    <t>安全費
_x000D_</t>
  </si>
  <si>
    <t>雨量計設置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</si>
  <si>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</si>
  <si>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</si>
  <si>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</si>
  <si>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</si>
  <si>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</si>
  <si>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</si>
  <si>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>円形型枠（紙製）
内径300mm 厚5.3mm 長4000mm</t>
    <phoneticPr fontId="7"/>
  </si>
  <si>
    <t xml:space="preserve">型枠工（間詰）
</t>
    <phoneticPr fontId="7"/>
  </si>
  <si>
    <t>ネームプレート（ｱﾙﾐﾆｳﾑ軽合金鋳造製）
A型(横40cm×縦30cm×1cm)　堤名板用</t>
    <phoneticPr fontId="7"/>
  </si>
  <si>
    <t>昇降ステップ
300×19</t>
    <phoneticPr fontId="7"/>
  </si>
  <si>
    <t>ケーブルクレーン資材運搬
根株</t>
    <rPh sb="13" eb="15">
      <t>ネカブ</t>
    </rPh>
    <phoneticPr fontId="7"/>
  </si>
  <si>
    <t xml:space="preserve">機械運搬
根株
</t>
    <rPh sb="5" eb="7">
      <t>ネカブ</t>
    </rPh>
    <phoneticPr fontId="7"/>
  </si>
  <si>
    <t>ケーブルクレーン架設･撤去</t>
    <phoneticPr fontId="7"/>
  </si>
  <si>
    <t xml:space="preserve">ウインチベース架設・撤去
</t>
    <phoneticPr fontId="7"/>
  </si>
  <si>
    <t xml:space="preserve">アンカー架設・撤去
</t>
    <phoneticPr fontId="7"/>
  </si>
  <si>
    <t>排水管敷設・撤去
φ300mm</t>
    <phoneticPr fontId="7"/>
  </si>
  <si>
    <t xml:space="preserve">土工機械解体・組立
</t>
    <phoneticPr fontId="7"/>
  </si>
  <si>
    <t xml:space="preserve">雨量計観測
工事期間中観測
</t>
    <rPh sb="6" eb="8">
      <t>コウジ</t>
    </rPh>
    <rPh sb="8" eb="11">
      <t>キカンチュウ</t>
    </rPh>
    <rPh sb="11" eb="13">
      <t>カンソク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</si>
</sst>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85"/>
  <sheetViews>
    <sheetView showGridLines="0" tabSelected="1" zoomScaleNormal="100" zoomScaleSheetLayoutView="100" workbookViewId="0">
      <selection activeCell="A2" sqref="A2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9"/>
      <c r="G3" s="29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9"/>
      <c r="G4" s="29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9"/>
      <c r="G5" s="29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0" t="s">
        <v>3</v>
      </c>
      <c r="B7" s="30"/>
      <c r="C7" s="30"/>
      <c r="D7" s="30"/>
      <c r="E7" s="30"/>
      <c r="F7" s="30"/>
      <c r="G7" s="30"/>
      <c r="H7" s="1"/>
      <c r="I7" s="1"/>
      <c r="J7" s="1"/>
    </row>
    <row r="8" spans="1:10" ht="11.25" customHeight="1" x14ac:dyDescent="0.15">
      <c r="A8" s="3" t="s">
        <v>4</v>
      </c>
      <c r="B8" s="25" t="s">
        <v>5</v>
      </c>
      <c r="C8" s="25"/>
      <c r="D8" s="25"/>
      <c r="E8" s="25"/>
      <c r="F8" s="25"/>
      <c r="G8" s="25"/>
      <c r="H8" s="1"/>
      <c r="I8" s="1"/>
      <c r="J8" s="1"/>
    </row>
    <row r="9" spans="1:10" ht="11.25" customHeight="1" x14ac:dyDescent="0.15">
      <c r="A9" s="26" t="s">
        <v>6</v>
      </c>
      <c r="B9" s="27"/>
      <c r="C9" s="27"/>
      <c r="D9" s="28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1" t="s">
        <v>12</v>
      </c>
      <c r="B10" s="32"/>
      <c r="C10" s="32"/>
      <c r="D10" s="33"/>
      <c r="E10" s="9" t="s">
        <v>13</v>
      </c>
      <c r="F10" s="10">
        <v>1</v>
      </c>
      <c r="G10" s="11">
        <f>+G11+G65</f>
        <v>0</v>
      </c>
      <c r="H10" s="12"/>
      <c r="I10" s="13">
        <v>1</v>
      </c>
      <c r="J10" s="13"/>
    </row>
    <row r="11" spans="1:10" ht="42" customHeight="1" x14ac:dyDescent="0.15">
      <c r="A11" s="31" t="s">
        <v>14</v>
      </c>
      <c r="B11" s="32"/>
      <c r="C11" s="32"/>
      <c r="D11" s="33"/>
      <c r="E11" s="9" t="s">
        <v>13</v>
      </c>
      <c r="F11" s="10">
        <v>1</v>
      </c>
      <c r="G11" s="11">
        <f>+G12</f>
        <v>0</v>
      </c>
      <c r="H11" s="12"/>
      <c r="I11" s="13">
        <v>2</v>
      </c>
      <c r="J11" s="13">
        <v>20</v>
      </c>
    </row>
    <row r="12" spans="1:10" ht="42" customHeight="1" x14ac:dyDescent="0.15">
      <c r="A12" s="31" t="s">
        <v>15</v>
      </c>
      <c r="B12" s="32"/>
      <c r="C12" s="32"/>
      <c r="D12" s="33"/>
      <c r="E12" s="9" t="s">
        <v>13</v>
      </c>
      <c r="F12" s="10">
        <v>1</v>
      </c>
      <c r="G12" s="11">
        <f>+G13+G56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32" t="s">
        <v>16</v>
      </c>
      <c r="C13" s="32"/>
      <c r="D13" s="33"/>
      <c r="E13" s="9" t="s">
        <v>13</v>
      </c>
      <c r="F13" s="10">
        <v>1</v>
      </c>
      <c r="G13" s="11">
        <f>+G14+G19+G32+G37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32" t="s">
        <v>17</v>
      </c>
      <c r="D14" s="33"/>
      <c r="E14" s="9" t="s">
        <v>13</v>
      </c>
      <c r="F14" s="10">
        <v>1</v>
      </c>
      <c r="G14" s="11">
        <f>+G15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18</v>
      </c>
      <c r="E15" s="9" t="s">
        <v>13</v>
      </c>
      <c r="F15" s="10">
        <v>1</v>
      </c>
      <c r="G15" s="11">
        <f>+G16+G17+G18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19</v>
      </c>
      <c r="E16" s="9" t="s">
        <v>20</v>
      </c>
      <c r="F16" s="10">
        <v>129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21</v>
      </c>
      <c r="E17" s="9" t="s">
        <v>20</v>
      </c>
      <c r="F17" s="10">
        <v>50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22</v>
      </c>
      <c r="E18" s="9" t="s">
        <v>23</v>
      </c>
      <c r="F18" s="10">
        <v>42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32" t="s">
        <v>24</v>
      </c>
      <c r="D19" s="33"/>
      <c r="E19" s="9" t="s">
        <v>13</v>
      </c>
      <c r="F19" s="10">
        <v>1</v>
      </c>
      <c r="G19" s="11">
        <f>+G20+G28</f>
        <v>0</v>
      </c>
      <c r="H19" s="12"/>
      <c r="I19" s="13">
        <v>10</v>
      </c>
      <c r="J19" s="13">
        <v>3</v>
      </c>
    </row>
    <row r="20" spans="1:10" ht="42" customHeight="1" x14ac:dyDescent="0.15">
      <c r="A20" s="14"/>
      <c r="B20" s="15"/>
      <c r="C20" s="15"/>
      <c r="D20" s="16" t="s">
        <v>25</v>
      </c>
      <c r="E20" s="9" t="s">
        <v>13</v>
      </c>
      <c r="F20" s="10">
        <v>1</v>
      </c>
      <c r="G20" s="11">
        <f>+G21+G22+G23+G24+G25+G26+G27</f>
        <v>0</v>
      </c>
      <c r="H20" s="12"/>
      <c r="I20" s="13">
        <v>11</v>
      </c>
      <c r="J20" s="13">
        <v>4</v>
      </c>
    </row>
    <row r="21" spans="1:10" ht="42" customHeight="1" x14ac:dyDescent="0.15">
      <c r="A21" s="14"/>
      <c r="B21" s="15"/>
      <c r="C21" s="15"/>
      <c r="D21" s="16" t="s">
        <v>26</v>
      </c>
      <c r="E21" s="9" t="s">
        <v>20</v>
      </c>
      <c r="F21" s="10">
        <v>100.4</v>
      </c>
      <c r="G21" s="17"/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75</v>
      </c>
      <c r="E22" s="9" t="s">
        <v>27</v>
      </c>
      <c r="F22" s="10">
        <v>1</v>
      </c>
      <c r="G22" s="17"/>
      <c r="H22" s="12"/>
      <c r="I22" s="13">
        <v>13</v>
      </c>
      <c r="J22" s="13">
        <v>4</v>
      </c>
    </row>
    <row r="23" spans="1:10" ht="42" customHeight="1" x14ac:dyDescent="0.15">
      <c r="A23" s="14"/>
      <c r="B23" s="15"/>
      <c r="C23" s="15"/>
      <c r="D23" s="16" t="s">
        <v>28</v>
      </c>
      <c r="E23" s="9" t="s">
        <v>23</v>
      </c>
      <c r="F23" s="10">
        <v>83.1</v>
      </c>
      <c r="G23" s="17"/>
      <c r="H23" s="12"/>
      <c r="I23" s="13">
        <v>14</v>
      </c>
      <c r="J23" s="13">
        <v>4</v>
      </c>
    </row>
    <row r="24" spans="1:10" ht="42" customHeight="1" x14ac:dyDescent="0.15">
      <c r="A24" s="14"/>
      <c r="B24" s="15"/>
      <c r="C24" s="15"/>
      <c r="D24" s="16" t="s">
        <v>29</v>
      </c>
      <c r="E24" s="9" t="s">
        <v>23</v>
      </c>
      <c r="F24" s="10">
        <v>46.1</v>
      </c>
      <c r="G24" s="17"/>
      <c r="H24" s="12"/>
      <c r="I24" s="13">
        <v>15</v>
      </c>
      <c r="J24" s="13">
        <v>4</v>
      </c>
    </row>
    <row r="25" spans="1:10" ht="42" customHeight="1" x14ac:dyDescent="0.15">
      <c r="A25" s="14"/>
      <c r="B25" s="15"/>
      <c r="C25" s="15"/>
      <c r="D25" s="16" t="s">
        <v>30</v>
      </c>
      <c r="E25" s="9" t="s">
        <v>23</v>
      </c>
      <c r="F25" s="10">
        <v>2.7</v>
      </c>
      <c r="G25" s="17"/>
      <c r="H25" s="12"/>
      <c r="I25" s="13">
        <v>16</v>
      </c>
      <c r="J25" s="13">
        <v>4</v>
      </c>
    </row>
    <row r="26" spans="1:10" ht="42" customHeight="1" x14ac:dyDescent="0.15">
      <c r="A26" s="14"/>
      <c r="B26" s="15"/>
      <c r="C26" s="15"/>
      <c r="D26" s="16" t="s">
        <v>31</v>
      </c>
      <c r="E26" s="9" t="s">
        <v>27</v>
      </c>
      <c r="F26" s="10">
        <v>70</v>
      </c>
      <c r="G26" s="17"/>
      <c r="H26" s="12"/>
      <c r="I26" s="13">
        <v>17</v>
      </c>
      <c r="J26" s="13">
        <v>4</v>
      </c>
    </row>
    <row r="27" spans="1:10" ht="42" customHeight="1" x14ac:dyDescent="0.15">
      <c r="A27" s="14"/>
      <c r="B27" s="15"/>
      <c r="C27" s="15"/>
      <c r="D27" s="16" t="s">
        <v>32</v>
      </c>
      <c r="E27" s="9" t="s">
        <v>33</v>
      </c>
      <c r="F27" s="10">
        <v>71</v>
      </c>
      <c r="G27" s="17"/>
      <c r="H27" s="12"/>
      <c r="I27" s="13">
        <v>18</v>
      </c>
      <c r="J27" s="13">
        <v>4</v>
      </c>
    </row>
    <row r="28" spans="1:10" ht="42" customHeight="1" x14ac:dyDescent="0.15">
      <c r="A28" s="14"/>
      <c r="B28" s="15"/>
      <c r="C28" s="15"/>
      <c r="D28" s="16" t="s">
        <v>34</v>
      </c>
      <c r="E28" s="9" t="s">
        <v>13</v>
      </c>
      <c r="F28" s="10">
        <v>1</v>
      </c>
      <c r="G28" s="11">
        <f>+G29+G30+G31</f>
        <v>0</v>
      </c>
      <c r="H28" s="12"/>
      <c r="I28" s="13">
        <v>19</v>
      </c>
      <c r="J28" s="13">
        <v>4</v>
      </c>
    </row>
    <row r="29" spans="1:10" ht="42" customHeight="1" x14ac:dyDescent="0.15">
      <c r="A29" s="14"/>
      <c r="B29" s="15"/>
      <c r="C29" s="15"/>
      <c r="D29" s="16" t="s">
        <v>35</v>
      </c>
      <c r="E29" s="9" t="s">
        <v>20</v>
      </c>
      <c r="F29" s="10">
        <v>8.5</v>
      </c>
      <c r="G29" s="17"/>
      <c r="H29" s="12"/>
      <c r="I29" s="13">
        <v>20</v>
      </c>
      <c r="J29" s="13">
        <v>4</v>
      </c>
    </row>
    <row r="30" spans="1:10" ht="42" customHeight="1" x14ac:dyDescent="0.15">
      <c r="A30" s="14"/>
      <c r="B30" s="15"/>
      <c r="C30" s="15"/>
      <c r="D30" s="16" t="s">
        <v>76</v>
      </c>
      <c r="E30" s="9" t="s">
        <v>23</v>
      </c>
      <c r="F30" s="10">
        <v>29.6</v>
      </c>
      <c r="G30" s="17"/>
      <c r="H30" s="12"/>
      <c r="I30" s="13">
        <v>21</v>
      </c>
      <c r="J30" s="13">
        <v>4</v>
      </c>
    </row>
    <row r="31" spans="1:10" ht="42" customHeight="1" x14ac:dyDescent="0.15">
      <c r="A31" s="14"/>
      <c r="B31" s="15"/>
      <c r="C31" s="15"/>
      <c r="D31" s="16" t="s">
        <v>36</v>
      </c>
      <c r="E31" s="9" t="s">
        <v>23</v>
      </c>
      <c r="F31" s="10">
        <v>29.6</v>
      </c>
      <c r="G31" s="17"/>
      <c r="H31" s="12"/>
      <c r="I31" s="13">
        <v>22</v>
      </c>
      <c r="J31" s="13">
        <v>4</v>
      </c>
    </row>
    <row r="32" spans="1:10" ht="42" customHeight="1" x14ac:dyDescent="0.15">
      <c r="A32" s="14"/>
      <c r="B32" s="15"/>
      <c r="C32" s="32" t="s">
        <v>37</v>
      </c>
      <c r="D32" s="33"/>
      <c r="E32" s="9" t="s">
        <v>13</v>
      </c>
      <c r="F32" s="10">
        <v>1</v>
      </c>
      <c r="G32" s="11">
        <f>+G33+G35</f>
        <v>0</v>
      </c>
      <c r="H32" s="12"/>
      <c r="I32" s="13">
        <v>23</v>
      </c>
      <c r="J32" s="13">
        <v>3</v>
      </c>
    </row>
    <row r="33" spans="1:10" ht="42" customHeight="1" x14ac:dyDescent="0.15">
      <c r="A33" s="14"/>
      <c r="B33" s="15"/>
      <c r="C33" s="15"/>
      <c r="D33" s="16" t="s">
        <v>38</v>
      </c>
      <c r="E33" s="9" t="s">
        <v>13</v>
      </c>
      <c r="F33" s="10">
        <v>1</v>
      </c>
      <c r="G33" s="11">
        <f>+G34</f>
        <v>0</v>
      </c>
      <c r="H33" s="12"/>
      <c r="I33" s="13">
        <v>24</v>
      </c>
      <c r="J33" s="13">
        <v>4</v>
      </c>
    </row>
    <row r="34" spans="1:10" ht="68.25" customHeight="1" x14ac:dyDescent="0.15">
      <c r="A34" s="14"/>
      <c r="B34" s="15"/>
      <c r="C34" s="15"/>
      <c r="D34" s="16" t="s">
        <v>77</v>
      </c>
      <c r="E34" s="9" t="s">
        <v>39</v>
      </c>
      <c r="F34" s="10">
        <v>1</v>
      </c>
      <c r="G34" s="17"/>
      <c r="H34" s="12"/>
      <c r="I34" s="13">
        <v>25</v>
      </c>
      <c r="J34" s="13">
        <v>4</v>
      </c>
    </row>
    <row r="35" spans="1:10" ht="42" customHeight="1" x14ac:dyDescent="0.15">
      <c r="A35" s="14"/>
      <c r="B35" s="15"/>
      <c r="C35" s="15"/>
      <c r="D35" s="16" t="s">
        <v>40</v>
      </c>
      <c r="E35" s="9" t="s">
        <v>13</v>
      </c>
      <c r="F35" s="10">
        <v>1</v>
      </c>
      <c r="G35" s="11">
        <f>+G36</f>
        <v>0</v>
      </c>
      <c r="H35" s="12"/>
      <c r="I35" s="13">
        <v>26</v>
      </c>
      <c r="J35" s="13">
        <v>4</v>
      </c>
    </row>
    <row r="36" spans="1:10" ht="42" customHeight="1" x14ac:dyDescent="0.15">
      <c r="A36" s="14"/>
      <c r="B36" s="15"/>
      <c r="C36" s="15"/>
      <c r="D36" s="16" t="s">
        <v>78</v>
      </c>
      <c r="E36" s="9" t="s">
        <v>27</v>
      </c>
      <c r="F36" s="10">
        <v>32</v>
      </c>
      <c r="G36" s="17"/>
      <c r="H36" s="12"/>
      <c r="I36" s="13">
        <v>27</v>
      </c>
      <c r="J36" s="13">
        <v>4</v>
      </c>
    </row>
    <row r="37" spans="1:10" ht="42" customHeight="1" x14ac:dyDescent="0.15">
      <c r="A37" s="14"/>
      <c r="B37" s="15"/>
      <c r="C37" s="32" t="s">
        <v>41</v>
      </c>
      <c r="D37" s="33"/>
      <c r="E37" s="9" t="s">
        <v>13</v>
      </c>
      <c r="F37" s="10">
        <v>1</v>
      </c>
      <c r="G37" s="11">
        <f>+G38+G41+G49+G52</f>
        <v>0</v>
      </c>
      <c r="H37" s="12"/>
      <c r="I37" s="13">
        <v>28</v>
      </c>
      <c r="J37" s="13">
        <v>3</v>
      </c>
    </row>
    <row r="38" spans="1:10" ht="42" customHeight="1" x14ac:dyDescent="0.15">
      <c r="A38" s="14"/>
      <c r="B38" s="15"/>
      <c r="C38" s="15"/>
      <c r="D38" s="16" t="s">
        <v>42</v>
      </c>
      <c r="E38" s="9" t="s">
        <v>13</v>
      </c>
      <c r="F38" s="10">
        <v>1</v>
      </c>
      <c r="G38" s="11">
        <f>+G39+G40</f>
        <v>0</v>
      </c>
      <c r="H38" s="12"/>
      <c r="I38" s="13">
        <v>29</v>
      </c>
      <c r="J38" s="13">
        <v>4</v>
      </c>
    </row>
    <row r="39" spans="1:10" ht="42" customHeight="1" x14ac:dyDescent="0.15">
      <c r="A39" s="14"/>
      <c r="B39" s="15"/>
      <c r="C39" s="15"/>
      <c r="D39" s="16" t="s">
        <v>43</v>
      </c>
      <c r="E39" s="9" t="s">
        <v>27</v>
      </c>
      <c r="F39" s="10">
        <v>1</v>
      </c>
      <c r="G39" s="17"/>
      <c r="H39" s="12"/>
      <c r="I39" s="13">
        <v>30</v>
      </c>
      <c r="J39" s="13">
        <v>4</v>
      </c>
    </row>
    <row r="40" spans="1:10" ht="42" customHeight="1" x14ac:dyDescent="0.15">
      <c r="A40" s="14"/>
      <c r="B40" s="15"/>
      <c r="C40" s="15"/>
      <c r="D40" s="16" t="s">
        <v>44</v>
      </c>
      <c r="E40" s="9" t="s">
        <v>27</v>
      </c>
      <c r="F40" s="10">
        <v>1</v>
      </c>
      <c r="G40" s="17"/>
      <c r="H40" s="12"/>
      <c r="I40" s="13">
        <v>31</v>
      </c>
      <c r="J40" s="13">
        <v>4</v>
      </c>
    </row>
    <row r="41" spans="1:10" ht="42" customHeight="1" x14ac:dyDescent="0.15">
      <c r="A41" s="14"/>
      <c r="B41" s="15"/>
      <c r="C41" s="15"/>
      <c r="D41" s="16" t="s">
        <v>45</v>
      </c>
      <c r="E41" s="9" t="s">
        <v>13</v>
      </c>
      <c r="F41" s="10">
        <v>1</v>
      </c>
      <c r="G41" s="11">
        <f>+G42+G43+G44+G45+G46+G47+G48</f>
        <v>0</v>
      </c>
      <c r="H41" s="12"/>
      <c r="I41" s="13">
        <v>32</v>
      </c>
      <c r="J41" s="13">
        <v>4</v>
      </c>
    </row>
    <row r="42" spans="1:10" ht="42" customHeight="1" x14ac:dyDescent="0.15">
      <c r="A42" s="14"/>
      <c r="B42" s="15"/>
      <c r="C42" s="15"/>
      <c r="D42" s="16" t="s">
        <v>46</v>
      </c>
      <c r="E42" s="9" t="s">
        <v>27</v>
      </c>
      <c r="F42" s="10">
        <v>3</v>
      </c>
      <c r="G42" s="17"/>
      <c r="H42" s="12"/>
      <c r="I42" s="13">
        <v>33</v>
      </c>
      <c r="J42" s="13">
        <v>4</v>
      </c>
    </row>
    <row r="43" spans="1:10" ht="42" customHeight="1" x14ac:dyDescent="0.15">
      <c r="A43" s="14"/>
      <c r="B43" s="15"/>
      <c r="C43" s="15"/>
      <c r="D43" s="16" t="s">
        <v>47</v>
      </c>
      <c r="E43" s="9" t="s">
        <v>27</v>
      </c>
      <c r="F43" s="10">
        <v>1</v>
      </c>
      <c r="G43" s="17"/>
      <c r="H43" s="12"/>
      <c r="I43" s="13">
        <v>34</v>
      </c>
      <c r="J43" s="13">
        <v>4</v>
      </c>
    </row>
    <row r="44" spans="1:10" ht="42" customHeight="1" x14ac:dyDescent="0.15">
      <c r="A44" s="14"/>
      <c r="B44" s="15"/>
      <c r="C44" s="15"/>
      <c r="D44" s="16" t="s">
        <v>48</v>
      </c>
      <c r="E44" s="9" t="s">
        <v>27</v>
      </c>
      <c r="F44" s="10">
        <v>1</v>
      </c>
      <c r="G44" s="17"/>
      <c r="H44" s="12"/>
      <c r="I44" s="13">
        <v>35</v>
      </c>
      <c r="J44" s="13">
        <v>4</v>
      </c>
    </row>
    <row r="45" spans="1:10" ht="42" customHeight="1" x14ac:dyDescent="0.15">
      <c r="A45" s="14"/>
      <c r="B45" s="15"/>
      <c r="C45" s="15"/>
      <c r="D45" s="16" t="s">
        <v>49</v>
      </c>
      <c r="E45" s="9" t="s">
        <v>27</v>
      </c>
      <c r="F45" s="10">
        <v>3</v>
      </c>
      <c r="G45" s="17"/>
      <c r="H45" s="12"/>
      <c r="I45" s="13">
        <v>36</v>
      </c>
      <c r="J45" s="13">
        <v>4</v>
      </c>
    </row>
    <row r="46" spans="1:10" ht="42" customHeight="1" x14ac:dyDescent="0.15">
      <c r="A46" s="14"/>
      <c r="B46" s="15"/>
      <c r="C46" s="15"/>
      <c r="D46" s="16" t="s">
        <v>50</v>
      </c>
      <c r="E46" s="9" t="s">
        <v>27</v>
      </c>
      <c r="F46" s="10">
        <v>1</v>
      </c>
      <c r="G46" s="17"/>
      <c r="H46" s="12"/>
      <c r="I46" s="13">
        <v>37</v>
      </c>
      <c r="J46" s="13">
        <v>4</v>
      </c>
    </row>
    <row r="47" spans="1:10" ht="42" customHeight="1" x14ac:dyDescent="0.15">
      <c r="A47" s="14"/>
      <c r="B47" s="15"/>
      <c r="C47" s="15"/>
      <c r="D47" s="16" t="s">
        <v>51</v>
      </c>
      <c r="E47" s="9" t="s">
        <v>27</v>
      </c>
      <c r="F47" s="10">
        <v>2</v>
      </c>
      <c r="G47" s="17"/>
      <c r="H47" s="12"/>
      <c r="I47" s="13">
        <v>38</v>
      </c>
      <c r="J47" s="13">
        <v>4</v>
      </c>
    </row>
    <row r="48" spans="1:10" ht="42" customHeight="1" x14ac:dyDescent="0.15">
      <c r="A48" s="14"/>
      <c r="B48" s="15"/>
      <c r="C48" s="15"/>
      <c r="D48" s="16" t="s">
        <v>52</v>
      </c>
      <c r="E48" s="9" t="s">
        <v>27</v>
      </c>
      <c r="F48" s="10">
        <v>2</v>
      </c>
      <c r="G48" s="17"/>
      <c r="H48" s="12"/>
      <c r="I48" s="13">
        <v>39</v>
      </c>
      <c r="J48" s="13">
        <v>4</v>
      </c>
    </row>
    <row r="49" spans="1:10" ht="42" customHeight="1" x14ac:dyDescent="0.15">
      <c r="A49" s="14"/>
      <c r="B49" s="15"/>
      <c r="C49" s="15"/>
      <c r="D49" s="16" t="s">
        <v>53</v>
      </c>
      <c r="E49" s="9" t="s">
        <v>13</v>
      </c>
      <c r="F49" s="10">
        <v>1</v>
      </c>
      <c r="G49" s="11">
        <f>+G50+G51</f>
        <v>0</v>
      </c>
      <c r="H49" s="12"/>
      <c r="I49" s="13">
        <v>40</v>
      </c>
      <c r="J49" s="13">
        <v>4</v>
      </c>
    </row>
    <row r="50" spans="1:10" ht="42" customHeight="1" x14ac:dyDescent="0.15">
      <c r="A50" s="14"/>
      <c r="B50" s="15"/>
      <c r="C50" s="15"/>
      <c r="D50" s="16" t="s">
        <v>54</v>
      </c>
      <c r="E50" s="9" t="s">
        <v>27</v>
      </c>
      <c r="F50" s="10">
        <v>1</v>
      </c>
      <c r="G50" s="17"/>
      <c r="H50" s="12"/>
      <c r="I50" s="13">
        <v>41</v>
      </c>
      <c r="J50" s="13">
        <v>4</v>
      </c>
    </row>
    <row r="51" spans="1:10" ht="42" customHeight="1" x14ac:dyDescent="0.15">
      <c r="A51" s="14"/>
      <c r="B51" s="15"/>
      <c r="C51" s="15"/>
      <c r="D51" s="16" t="s">
        <v>55</v>
      </c>
      <c r="E51" s="9" t="s">
        <v>27</v>
      </c>
      <c r="F51" s="10">
        <v>1</v>
      </c>
      <c r="G51" s="17"/>
      <c r="H51" s="12"/>
      <c r="I51" s="13">
        <v>42</v>
      </c>
      <c r="J51" s="13">
        <v>4</v>
      </c>
    </row>
    <row r="52" spans="1:10" ht="42" customHeight="1" x14ac:dyDescent="0.15">
      <c r="A52" s="14"/>
      <c r="B52" s="15"/>
      <c r="C52" s="15"/>
      <c r="D52" s="16" t="s">
        <v>56</v>
      </c>
      <c r="E52" s="9" t="s">
        <v>13</v>
      </c>
      <c r="F52" s="10">
        <v>1</v>
      </c>
      <c r="G52" s="11">
        <f>+G53+G54+G55</f>
        <v>0</v>
      </c>
      <c r="H52" s="12"/>
      <c r="I52" s="13">
        <v>43</v>
      </c>
      <c r="J52" s="13">
        <v>4</v>
      </c>
    </row>
    <row r="53" spans="1:10" ht="42" customHeight="1" x14ac:dyDescent="0.15">
      <c r="A53" s="14"/>
      <c r="B53" s="15"/>
      <c r="C53" s="15"/>
      <c r="D53" s="16" t="s">
        <v>57</v>
      </c>
      <c r="E53" s="9" t="s">
        <v>20</v>
      </c>
      <c r="F53" s="10">
        <v>4.8</v>
      </c>
      <c r="G53" s="17"/>
      <c r="H53" s="12"/>
      <c r="I53" s="13">
        <v>44</v>
      </c>
      <c r="J53" s="13">
        <v>4</v>
      </c>
    </row>
    <row r="54" spans="1:10" ht="42" customHeight="1" x14ac:dyDescent="0.15">
      <c r="A54" s="14"/>
      <c r="B54" s="15"/>
      <c r="C54" s="15"/>
      <c r="D54" s="16" t="s">
        <v>79</v>
      </c>
      <c r="E54" s="9" t="s">
        <v>20</v>
      </c>
      <c r="F54" s="10">
        <v>4.8</v>
      </c>
      <c r="G54" s="17"/>
      <c r="H54" s="12"/>
      <c r="I54" s="13">
        <v>45</v>
      </c>
      <c r="J54" s="13">
        <v>4</v>
      </c>
    </row>
    <row r="55" spans="1:10" ht="42" customHeight="1" x14ac:dyDescent="0.15">
      <c r="A55" s="14"/>
      <c r="B55" s="15"/>
      <c r="C55" s="15"/>
      <c r="D55" s="16" t="s">
        <v>80</v>
      </c>
      <c r="E55" s="9" t="s">
        <v>20</v>
      </c>
      <c r="F55" s="10">
        <v>4.8</v>
      </c>
      <c r="G55" s="17"/>
      <c r="H55" s="12"/>
      <c r="I55" s="13">
        <v>46</v>
      </c>
      <c r="J55" s="13">
        <v>4</v>
      </c>
    </row>
    <row r="56" spans="1:10" ht="42" customHeight="1" x14ac:dyDescent="0.15">
      <c r="A56" s="14"/>
      <c r="B56" s="32" t="s">
        <v>58</v>
      </c>
      <c r="C56" s="32"/>
      <c r="D56" s="33"/>
      <c r="E56" s="9" t="s">
        <v>13</v>
      </c>
      <c r="F56" s="10">
        <v>1</v>
      </c>
      <c r="G56" s="11">
        <f>+G57</f>
        <v>0</v>
      </c>
      <c r="H56" s="12"/>
      <c r="I56" s="13">
        <v>47</v>
      </c>
      <c r="J56" s="13">
        <v>2</v>
      </c>
    </row>
    <row r="57" spans="1:10" ht="42" customHeight="1" x14ac:dyDescent="0.15">
      <c r="A57" s="14"/>
      <c r="B57" s="15"/>
      <c r="C57" s="32" t="s">
        <v>58</v>
      </c>
      <c r="D57" s="33"/>
      <c r="E57" s="9" t="s">
        <v>13</v>
      </c>
      <c r="F57" s="10">
        <v>1</v>
      </c>
      <c r="G57" s="11">
        <f>+G58+G63</f>
        <v>0</v>
      </c>
      <c r="H57" s="12"/>
      <c r="I57" s="13">
        <v>48</v>
      </c>
      <c r="J57" s="13">
        <v>3</v>
      </c>
    </row>
    <row r="58" spans="1:10" ht="42" customHeight="1" x14ac:dyDescent="0.15">
      <c r="A58" s="14"/>
      <c r="B58" s="15"/>
      <c r="C58" s="15"/>
      <c r="D58" s="16" t="s">
        <v>59</v>
      </c>
      <c r="E58" s="9" t="s">
        <v>13</v>
      </c>
      <c r="F58" s="10">
        <v>1</v>
      </c>
      <c r="G58" s="11">
        <f>+G59+G60+G61+G62</f>
        <v>0</v>
      </c>
      <c r="H58" s="12"/>
      <c r="I58" s="13">
        <v>49</v>
      </c>
      <c r="J58" s="13">
        <v>4</v>
      </c>
    </row>
    <row r="59" spans="1:10" ht="42" customHeight="1" x14ac:dyDescent="0.15">
      <c r="A59" s="14"/>
      <c r="B59" s="15"/>
      <c r="C59" s="15"/>
      <c r="D59" s="16" t="s">
        <v>81</v>
      </c>
      <c r="E59" s="9" t="s">
        <v>60</v>
      </c>
      <c r="F59" s="10">
        <v>1</v>
      </c>
      <c r="G59" s="17"/>
      <c r="H59" s="12"/>
      <c r="I59" s="13">
        <v>50</v>
      </c>
      <c r="J59" s="13">
        <v>4</v>
      </c>
    </row>
    <row r="60" spans="1:10" ht="42" customHeight="1" x14ac:dyDescent="0.15">
      <c r="A60" s="14"/>
      <c r="B60" s="15"/>
      <c r="C60" s="15"/>
      <c r="D60" s="16" t="s">
        <v>82</v>
      </c>
      <c r="E60" s="9" t="s">
        <v>60</v>
      </c>
      <c r="F60" s="10">
        <v>1</v>
      </c>
      <c r="G60" s="17"/>
      <c r="H60" s="12"/>
      <c r="I60" s="13">
        <v>51</v>
      </c>
      <c r="J60" s="13">
        <v>4</v>
      </c>
    </row>
    <row r="61" spans="1:10" ht="42" customHeight="1" x14ac:dyDescent="0.15">
      <c r="A61" s="14"/>
      <c r="B61" s="15"/>
      <c r="C61" s="15"/>
      <c r="D61" s="16" t="s">
        <v>83</v>
      </c>
      <c r="E61" s="9" t="s">
        <v>60</v>
      </c>
      <c r="F61" s="10">
        <v>1</v>
      </c>
      <c r="G61" s="17"/>
      <c r="H61" s="12"/>
      <c r="I61" s="13">
        <v>52</v>
      </c>
      <c r="J61" s="13">
        <v>4</v>
      </c>
    </row>
    <row r="62" spans="1:10" ht="42" customHeight="1" x14ac:dyDescent="0.15">
      <c r="A62" s="14"/>
      <c r="B62" s="15"/>
      <c r="C62" s="15"/>
      <c r="D62" s="16" t="s">
        <v>83</v>
      </c>
      <c r="E62" s="9" t="s">
        <v>60</v>
      </c>
      <c r="F62" s="10">
        <v>1</v>
      </c>
      <c r="G62" s="17"/>
      <c r="H62" s="12"/>
      <c r="I62" s="13">
        <v>53</v>
      </c>
      <c r="J62" s="13">
        <v>4</v>
      </c>
    </row>
    <row r="63" spans="1:10" ht="42" customHeight="1" x14ac:dyDescent="0.15">
      <c r="A63" s="14"/>
      <c r="B63" s="15"/>
      <c r="C63" s="15"/>
      <c r="D63" s="16" t="s">
        <v>61</v>
      </c>
      <c r="E63" s="9" t="s">
        <v>13</v>
      </c>
      <c r="F63" s="10">
        <v>1</v>
      </c>
      <c r="G63" s="11">
        <f>+G64</f>
        <v>0</v>
      </c>
      <c r="H63" s="12"/>
      <c r="I63" s="13">
        <v>54</v>
      </c>
      <c r="J63" s="13">
        <v>4</v>
      </c>
    </row>
    <row r="64" spans="1:10" ht="42" customHeight="1" x14ac:dyDescent="0.15">
      <c r="A64" s="14"/>
      <c r="B64" s="15"/>
      <c r="C64" s="15"/>
      <c r="D64" s="16" t="s">
        <v>84</v>
      </c>
      <c r="E64" s="9" t="s">
        <v>33</v>
      </c>
      <c r="F64" s="10">
        <v>30</v>
      </c>
      <c r="G64" s="17"/>
      <c r="H64" s="12"/>
      <c r="I64" s="13">
        <v>55</v>
      </c>
      <c r="J64" s="13">
        <v>4</v>
      </c>
    </row>
    <row r="65" spans="1:10" ht="42" customHeight="1" x14ac:dyDescent="0.15">
      <c r="A65" s="31" t="s">
        <v>62</v>
      </c>
      <c r="B65" s="32"/>
      <c r="C65" s="32"/>
      <c r="D65" s="33"/>
      <c r="E65" s="9" t="s">
        <v>13</v>
      </c>
      <c r="F65" s="10">
        <v>1</v>
      </c>
      <c r="G65" s="11">
        <f>+G66+G79</f>
        <v>0</v>
      </c>
      <c r="H65" s="12"/>
      <c r="I65" s="13">
        <v>56</v>
      </c>
      <c r="J65" s="13"/>
    </row>
    <row r="66" spans="1:10" ht="42" customHeight="1" x14ac:dyDescent="0.15">
      <c r="A66" s="31" t="s">
        <v>63</v>
      </c>
      <c r="B66" s="32"/>
      <c r="C66" s="32"/>
      <c r="D66" s="33"/>
      <c r="E66" s="9" t="s">
        <v>13</v>
      </c>
      <c r="F66" s="10">
        <v>1</v>
      </c>
      <c r="G66" s="11">
        <f>+G67+G68+G73</f>
        <v>0</v>
      </c>
      <c r="H66" s="12"/>
      <c r="I66" s="13">
        <v>57</v>
      </c>
      <c r="J66" s="13">
        <v>200</v>
      </c>
    </row>
    <row r="67" spans="1:10" ht="42" customHeight="1" x14ac:dyDescent="0.15">
      <c r="A67" s="31" t="s">
        <v>64</v>
      </c>
      <c r="B67" s="32"/>
      <c r="C67" s="32"/>
      <c r="D67" s="33"/>
      <c r="E67" s="9" t="s">
        <v>13</v>
      </c>
      <c r="F67" s="10">
        <v>1</v>
      </c>
      <c r="G67" s="17"/>
      <c r="H67" s="12"/>
      <c r="I67" s="13">
        <v>58</v>
      </c>
      <c r="J67" s="13"/>
    </row>
    <row r="68" spans="1:10" ht="42" customHeight="1" x14ac:dyDescent="0.15">
      <c r="A68" s="31" t="s">
        <v>65</v>
      </c>
      <c r="B68" s="32"/>
      <c r="C68" s="32"/>
      <c r="D68" s="33"/>
      <c r="E68" s="9" t="s">
        <v>13</v>
      </c>
      <c r="F68" s="10">
        <v>1</v>
      </c>
      <c r="G68" s="11">
        <f>+G69</f>
        <v>0</v>
      </c>
      <c r="H68" s="12"/>
      <c r="I68" s="13">
        <v>59</v>
      </c>
      <c r="J68" s="13">
        <v>1</v>
      </c>
    </row>
    <row r="69" spans="1:10" ht="42" customHeight="1" x14ac:dyDescent="0.15">
      <c r="A69" s="14"/>
      <c r="B69" s="32" t="s">
        <v>65</v>
      </c>
      <c r="C69" s="32"/>
      <c r="D69" s="33"/>
      <c r="E69" s="9" t="s">
        <v>13</v>
      </c>
      <c r="F69" s="10">
        <v>1</v>
      </c>
      <c r="G69" s="11">
        <f>+G70</f>
        <v>0</v>
      </c>
      <c r="H69" s="12"/>
      <c r="I69" s="13">
        <v>60</v>
      </c>
      <c r="J69" s="13">
        <v>2</v>
      </c>
    </row>
    <row r="70" spans="1:10" ht="42" customHeight="1" x14ac:dyDescent="0.15">
      <c r="A70" s="14"/>
      <c r="B70" s="15"/>
      <c r="C70" s="32" t="s">
        <v>65</v>
      </c>
      <c r="D70" s="33"/>
      <c r="E70" s="9" t="s">
        <v>13</v>
      </c>
      <c r="F70" s="10">
        <v>1</v>
      </c>
      <c r="G70" s="11">
        <f>+G71</f>
        <v>0</v>
      </c>
      <c r="H70" s="12"/>
      <c r="I70" s="13">
        <v>61</v>
      </c>
      <c r="J70" s="13">
        <v>3</v>
      </c>
    </row>
    <row r="71" spans="1:10" ht="42" customHeight="1" x14ac:dyDescent="0.15">
      <c r="A71" s="14"/>
      <c r="B71" s="15"/>
      <c r="C71" s="15"/>
      <c r="D71" s="16" t="s">
        <v>65</v>
      </c>
      <c r="E71" s="9" t="s">
        <v>13</v>
      </c>
      <c r="F71" s="10">
        <v>1</v>
      </c>
      <c r="G71" s="11">
        <f>+G72</f>
        <v>0</v>
      </c>
      <c r="H71" s="12"/>
      <c r="I71" s="13">
        <v>62</v>
      </c>
      <c r="J71" s="13">
        <v>4</v>
      </c>
    </row>
    <row r="72" spans="1:10" ht="42" customHeight="1" x14ac:dyDescent="0.15">
      <c r="A72" s="14"/>
      <c r="B72" s="15"/>
      <c r="C72" s="15"/>
      <c r="D72" s="16" t="s">
        <v>85</v>
      </c>
      <c r="E72" s="9" t="s">
        <v>66</v>
      </c>
      <c r="F72" s="10">
        <v>2</v>
      </c>
      <c r="G72" s="17"/>
      <c r="H72" s="12"/>
      <c r="I72" s="13">
        <v>63</v>
      </c>
      <c r="J72" s="13">
        <v>4</v>
      </c>
    </row>
    <row r="73" spans="1:10" ht="42" customHeight="1" x14ac:dyDescent="0.15">
      <c r="A73" s="31" t="s">
        <v>67</v>
      </c>
      <c r="B73" s="32"/>
      <c r="C73" s="32"/>
      <c r="D73" s="33"/>
      <c r="E73" s="9" t="s">
        <v>13</v>
      </c>
      <c r="F73" s="10">
        <v>1</v>
      </c>
      <c r="G73" s="11">
        <f>+G74</f>
        <v>0</v>
      </c>
      <c r="H73" s="12"/>
      <c r="I73" s="13">
        <v>64</v>
      </c>
      <c r="J73" s="13">
        <v>1</v>
      </c>
    </row>
    <row r="74" spans="1:10" ht="42" customHeight="1" x14ac:dyDescent="0.15">
      <c r="A74" s="14"/>
      <c r="B74" s="32" t="s">
        <v>67</v>
      </c>
      <c r="C74" s="32"/>
      <c r="D74" s="33"/>
      <c r="E74" s="9" t="s">
        <v>13</v>
      </c>
      <c r="F74" s="10">
        <v>1</v>
      </c>
      <c r="G74" s="11">
        <f>+G75</f>
        <v>0</v>
      </c>
      <c r="H74" s="12"/>
      <c r="I74" s="13">
        <v>65</v>
      </c>
      <c r="J74" s="13">
        <v>2</v>
      </c>
    </row>
    <row r="75" spans="1:10" ht="42" customHeight="1" x14ac:dyDescent="0.15">
      <c r="A75" s="14"/>
      <c r="B75" s="15"/>
      <c r="C75" s="32" t="s">
        <v>67</v>
      </c>
      <c r="D75" s="33"/>
      <c r="E75" s="9" t="s">
        <v>13</v>
      </c>
      <c r="F75" s="10">
        <v>1</v>
      </c>
      <c r="G75" s="11">
        <f>+G76</f>
        <v>0</v>
      </c>
      <c r="H75" s="12"/>
      <c r="I75" s="13">
        <v>66</v>
      </c>
      <c r="J75" s="13">
        <v>3</v>
      </c>
    </row>
    <row r="76" spans="1:10" ht="42" customHeight="1" x14ac:dyDescent="0.15">
      <c r="A76" s="14"/>
      <c r="B76" s="15"/>
      <c r="C76" s="15"/>
      <c r="D76" s="16" t="s">
        <v>67</v>
      </c>
      <c r="E76" s="9" t="s">
        <v>13</v>
      </c>
      <c r="F76" s="10">
        <v>1</v>
      </c>
      <c r="G76" s="11">
        <f>+G77+G78</f>
        <v>0</v>
      </c>
      <c r="H76" s="12"/>
      <c r="I76" s="13">
        <v>67</v>
      </c>
      <c r="J76" s="13">
        <v>4</v>
      </c>
    </row>
    <row r="77" spans="1:10" ht="42" customHeight="1" x14ac:dyDescent="0.15">
      <c r="A77" s="14"/>
      <c r="B77" s="15"/>
      <c r="C77" s="15"/>
      <c r="D77" s="16" t="s">
        <v>68</v>
      </c>
      <c r="E77" s="9" t="s">
        <v>60</v>
      </c>
      <c r="F77" s="10">
        <v>1</v>
      </c>
      <c r="G77" s="17"/>
      <c r="H77" s="12"/>
      <c r="I77" s="13">
        <v>68</v>
      </c>
      <c r="J77" s="13">
        <v>4</v>
      </c>
    </row>
    <row r="78" spans="1:10" ht="42" customHeight="1" x14ac:dyDescent="0.15">
      <c r="A78" s="14"/>
      <c r="B78" s="15"/>
      <c r="C78" s="15"/>
      <c r="D78" s="16" t="s">
        <v>86</v>
      </c>
      <c r="E78" s="9" t="s">
        <v>13</v>
      </c>
      <c r="F78" s="10">
        <v>1</v>
      </c>
      <c r="G78" s="17"/>
      <c r="H78" s="12"/>
      <c r="I78" s="13">
        <v>69</v>
      </c>
      <c r="J78" s="13">
        <v>4</v>
      </c>
    </row>
    <row r="79" spans="1:10" ht="42" customHeight="1" x14ac:dyDescent="0.15">
      <c r="A79" s="31" t="s">
        <v>69</v>
      </c>
      <c r="B79" s="32"/>
      <c r="C79" s="32"/>
      <c r="D79" s="33"/>
      <c r="E79" s="9" t="s">
        <v>13</v>
      </c>
      <c r="F79" s="10">
        <v>1</v>
      </c>
      <c r="G79" s="11">
        <f>+G80</f>
        <v>0</v>
      </c>
      <c r="H79" s="12"/>
      <c r="I79" s="13">
        <v>70</v>
      </c>
      <c r="J79" s="13">
        <v>210</v>
      </c>
    </row>
    <row r="80" spans="1:10" ht="42" customHeight="1" x14ac:dyDescent="0.15">
      <c r="A80" s="31" t="s">
        <v>70</v>
      </c>
      <c r="B80" s="32"/>
      <c r="C80" s="32"/>
      <c r="D80" s="33"/>
      <c r="E80" s="9" t="s">
        <v>13</v>
      </c>
      <c r="F80" s="10">
        <v>1</v>
      </c>
      <c r="G80" s="17"/>
      <c r="H80" s="12"/>
      <c r="I80" s="13">
        <v>71</v>
      </c>
      <c r="J80" s="13"/>
    </row>
    <row r="81" spans="1:10" ht="42" customHeight="1" x14ac:dyDescent="0.15">
      <c r="A81" s="31" t="s">
        <v>71</v>
      </c>
      <c r="B81" s="32"/>
      <c r="C81" s="32"/>
      <c r="D81" s="33"/>
      <c r="E81" s="9" t="s">
        <v>13</v>
      </c>
      <c r="F81" s="10">
        <v>1</v>
      </c>
      <c r="G81" s="17"/>
      <c r="H81" s="12"/>
      <c r="I81" s="13">
        <v>72</v>
      </c>
      <c r="J81" s="13">
        <v>220</v>
      </c>
    </row>
    <row r="82" spans="1:10" ht="42" customHeight="1" x14ac:dyDescent="0.15">
      <c r="A82" s="31" t="s">
        <v>72</v>
      </c>
      <c r="B82" s="32"/>
      <c r="C82" s="32"/>
      <c r="D82" s="33"/>
      <c r="E82" s="9" t="s">
        <v>13</v>
      </c>
      <c r="F82" s="10">
        <v>1</v>
      </c>
      <c r="G82" s="11">
        <f>+G10+G81</f>
        <v>0</v>
      </c>
      <c r="H82" s="12"/>
      <c r="I82" s="13">
        <v>73</v>
      </c>
      <c r="J82" s="13">
        <v>30</v>
      </c>
    </row>
    <row r="83" spans="1:10" ht="42" customHeight="1" x14ac:dyDescent="0.15">
      <c r="A83" s="22" t="s">
        <v>73</v>
      </c>
      <c r="B83" s="23"/>
      <c r="C83" s="23"/>
      <c r="D83" s="24"/>
      <c r="E83" s="18" t="s">
        <v>74</v>
      </c>
      <c r="F83" s="19" t="s">
        <v>74</v>
      </c>
      <c r="G83" s="20">
        <f>G82</f>
        <v>0</v>
      </c>
      <c r="I83" s="21">
        <v>74</v>
      </c>
      <c r="J83" s="21">
        <v>90</v>
      </c>
    </row>
    <row r="84" spans="1:10" ht="42" customHeight="1" x14ac:dyDescent="0.15"/>
    <row r="85" spans="1:10" ht="42" customHeight="1" x14ac:dyDescent="0.15"/>
  </sheetData>
  <sheetProtection algorithmName="SHA-512" hashValue="qw/eUrQwI0ABj+n2Wcj5HXlVlx6dtmDjfIzMLFf4sHqaTOpBGd55RnHa1nibYPTZbpLwpIKyHuESyfgKMGdl3w==" saltValue="tqwX5ja2XM1DlZ/x70Ag4A==" spinCount="100000" sheet="1" objects="1" scenarios="1"/>
  <mergeCells count="30">
    <mergeCell ref="A79:D79"/>
    <mergeCell ref="A80:D80"/>
    <mergeCell ref="A81:D81"/>
    <mergeCell ref="A82:D82"/>
    <mergeCell ref="B69:D69"/>
    <mergeCell ref="C70:D70"/>
    <mergeCell ref="A73:D73"/>
    <mergeCell ref="B74:D74"/>
    <mergeCell ref="C75:D75"/>
    <mergeCell ref="C57:D57"/>
    <mergeCell ref="A65:D65"/>
    <mergeCell ref="A66:D66"/>
    <mergeCell ref="A67:D67"/>
    <mergeCell ref="A68:D68"/>
    <mergeCell ref="A83:D83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C19:D19"/>
    <mergeCell ref="C32:D32"/>
    <mergeCell ref="C37:D37"/>
    <mergeCell ref="B56:D56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hasegawa megumi</cp:lastModifiedBy>
  <cp:lastPrinted>2020-10-12T05:07:54Z</cp:lastPrinted>
  <dcterms:created xsi:type="dcterms:W3CDTF">2014-01-09T08:55:00Z</dcterms:created>
  <dcterms:modified xsi:type="dcterms:W3CDTF">2026-02-02T02:03:40Z</dcterms:modified>
</cp:coreProperties>
</file>